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2" sheetId="2" r:id="rId2"/>
    <sheet name="games" sheetId="3" r:id="rId3"/>
  </sheets>
  <definedNames/>
  <calcPr fullCalcOnLoad="1"/>
</workbook>
</file>

<file path=xl/sharedStrings.xml><?xml version="1.0" encoding="utf-8"?>
<sst xmlns="http://schemas.openxmlformats.org/spreadsheetml/2006/main" count="186" uniqueCount="54">
  <si>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</si>
  <si>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</si>
  <si>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</si>
  <si>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</si>
  <si>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</si>
  <si>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</si>
  <si>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</si>
  <si>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</si>
  <si>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</si>
  <si>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</si>
  <si>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TH</t>
  </si>
  <si>
    <t>PH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</si>
  <si>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</si>
  <si>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</si>
  <si>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</si>
  <si>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</si>
  <si>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</si>
  <si>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</si>
  <si>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</si>
  <si>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</si>
  <si>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</si>
  <si>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</si>
  <si>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</si>
  <si>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TODD</t>
  </si>
  <si>
    <t>MILLARD</t>
  </si>
  <si>
    <t>PERRY</t>
  </si>
  <si>
    <t>KRISTIN</t>
  </si>
  <si>
    <t>SCOTT</t>
  </si>
  <si>
    <t>Results for the week</t>
  </si>
  <si>
    <t>&lt; wins-for-the-week</t>
  </si>
  <si>
    <t xml:space="preserve"> 100-47</t>
  </si>
  <si>
    <t xml:space="preserve"> 79-69</t>
  </si>
  <si>
    <t>CBS</t>
  </si>
  <si>
    <t>IND</t>
  </si>
  <si>
    <t>NO</t>
  </si>
  <si>
    <t xml:space="preserve"> 2-0</t>
  </si>
  <si>
    <t xml:space="preserve"> 1-1</t>
  </si>
  <si>
    <t xml:space="preserve"> 153-97</t>
  </si>
  <si>
    <t xml:space="preserve"> 141-81</t>
  </si>
  <si>
    <t xml:space="preserve"> 168-85</t>
  </si>
  <si>
    <t>158-93</t>
  </si>
  <si>
    <t>(15-3)</t>
  </si>
  <si>
    <t>(16-2)</t>
  </si>
  <si>
    <t>21 (s)</t>
  </si>
  <si>
    <t>SUPR</t>
  </si>
  <si>
    <t>Feb</t>
  </si>
  <si>
    <t>&lt; points-for-the-week</t>
  </si>
  <si>
    <t>Tie-Breaker!&gt;</t>
  </si>
  <si>
    <t xml:space="preserve"> - Wins </t>
  </si>
  <si>
    <t xml:space="preserve"> - Points</t>
  </si>
  <si>
    <t>X</t>
  </si>
  <si>
    <t xml:space="preserve"> 1-0</t>
  </si>
  <si>
    <t xml:space="preserve"> 0-1 </t>
  </si>
  <si>
    <t>&lt; plus 1 for winning tie-breaker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</si>
</sst>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6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5" borderId="6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 horizontal="left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18" fontId="0" fillId="6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6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8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10" borderId="1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G1">
      <selection activeCell="X16" sqref="X1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24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9" width="5.00390625" style="0" customWidth="1"/>
    <col min="12" max="23" width="6.8515625" style="0" customWidth="1"/>
  </cols>
  <sheetData>
    <row r="1" spans="1:24" s="3" customFormat="1" ht="12.75">
      <c r="A1" s="9" t="s">
        <v>1</v>
      </c>
      <c r="B1" s="32" t="s">
        <v>3</v>
      </c>
      <c r="C1" s="32" t="s">
        <v>22</v>
      </c>
      <c r="D1" s="33" t="s">
        <v>4</v>
      </c>
      <c r="E1" s="34" t="s">
        <v>22</v>
      </c>
      <c r="F1" s="71" t="s">
        <v>5</v>
      </c>
      <c r="G1" s="72"/>
      <c r="H1" s="75" t="s">
        <v>21</v>
      </c>
      <c r="I1" s="76"/>
      <c r="J1" s="73" t="s">
        <v>6</v>
      </c>
      <c r="K1" s="74"/>
      <c r="L1" s="35" t="s">
        <v>7</v>
      </c>
      <c r="M1" s="14"/>
      <c r="N1" s="36" t="s">
        <v>8</v>
      </c>
      <c r="O1" s="15"/>
      <c r="P1" s="37" t="s">
        <v>9</v>
      </c>
      <c r="Q1" s="16"/>
      <c r="R1" s="38" t="s">
        <v>10</v>
      </c>
      <c r="S1" s="39"/>
      <c r="T1" s="69" t="s">
        <v>11</v>
      </c>
      <c r="U1" s="70"/>
      <c r="V1" s="40" t="s">
        <v>12</v>
      </c>
      <c r="W1" s="40"/>
      <c r="X1"/>
    </row>
    <row r="2" spans="1:24" ht="12.75">
      <c r="A2" s="8" t="s">
        <v>0</v>
      </c>
      <c r="B2" s="5" t="s">
        <v>43</v>
      </c>
      <c r="C2" s="5" t="s">
        <v>44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6</v>
      </c>
      <c r="N2" s="2">
        <v>7</v>
      </c>
      <c r="P2" s="2">
        <v>9</v>
      </c>
      <c r="R2" s="2">
        <v>3</v>
      </c>
      <c r="T2" s="2">
        <v>3</v>
      </c>
      <c r="V2" s="2">
        <v>4</v>
      </c>
      <c r="W2" s="2"/>
      <c r="X2" t="s">
        <v>29</v>
      </c>
    </row>
    <row r="3" spans="1:10" ht="12.75">
      <c r="A3" s="5" t="s">
        <v>2</v>
      </c>
      <c r="B3" s="6" t="s">
        <v>45</v>
      </c>
      <c r="C3" s="6"/>
      <c r="D3" s="6">
        <v>7</v>
      </c>
      <c r="J3" s="21"/>
    </row>
    <row r="4" spans="1:24" ht="12.75" customHeight="1">
      <c r="A4" s="4">
        <v>1</v>
      </c>
      <c r="B4" t="s">
        <v>34</v>
      </c>
      <c r="C4" s="1" t="s">
        <v>41</v>
      </c>
      <c r="D4" t="s">
        <v>33</v>
      </c>
      <c r="E4" s="1" t="s">
        <v>42</v>
      </c>
      <c r="F4" s="7" t="s">
        <v>33</v>
      </c>
      <c r="G4" s="41">
        <v>5</v>
      </c>
      <c r="H4" s="1" t="s">
        <v>34</v>
      </c>
      <c r="I4">
        <v>14</v>
      </c>
      <c r="J4" s="31">
        <v>0.642361111111111</v>
      </c>
      <c r="K4" t="s">
        <v>32</v>
      </c>
      <c r="L4" s="30">
        <v>1</v>
      </c>
      <c r="M4" s="42" t="s">
        <v>34</v>
      </c>
      <c r="N4" s="30">
        <v>1</v>
      </c>
      <c r="O4" s="42" t="s">
        <v>34</v>
      </c>
      <c r="P4" s="44">
        <v>1</v>
      </c>
      <c r="Q4" s="45" t="s">
        <v>34</v>
      </c>
      <c r="R4" s="32" t="s">
        <v>50</v>
      </c>
      <c r="S4" s="32" t="s">
        <v>50</v>
      </c>
      <c r="T4" s="32" t="s">
        <v>50</v>
      </c>
      <c r="U4" s="32" t="s">
        <v>50</v>
      </c>
      <c r="V4" s="30">
        <v>1</v>
      </c>
      <c r="W4" s="42" t="s">
        <v>34</v>
      </c>
      <c r="X4" s="28"/>
    </row>
    <row r="5" spans="1:23" ht="12.75" customHeight="1">
      <c r="A5" s="56" t="s">
        <v>47</v>
      </c>
      <c r="B5" s="57"/>
      <c r="C5" s="58"/>
      <c r="D5" s="57"/>
      <c r="E5" s="58"/>
      <c r="F5" s="59"/>
      <c r="G5" s="59"/>
      <c r="H5" s="58"/>
      <c r="I5" s="57">
        <v>48</v>
      </c>
      <c r="J5" s="60"/>
      <c r="K5" s="57"/>
      <c r="L5" s="65"/>
      <c r="M5" s="66">
        <v>60</v>
      </c>
      <c r="N5" s="66"/>
      <c r="O5" s="64">
        <v>66</v>
      </c>
      <c r="P5" s="54"/>
      <c r="Q5" s="66">
        <v>65</v>
      </c>
      <c r="R5" s="67"/>
      <c r="S5" s="67"/>
      <c r="T5" s="67"/>
      <c r="U5" s="67"/>
      <c r="V5" s="67"/>
      <c r="W5" s="68">
        <v>55</v>
      </c>
    </row>
    <row r="6" spans="1:24" ht="12.75" customHeight="1">
      <c r="A6" s="12" t="s">
        <v>0</v>
      </c>
      <c r="B6" s="13" t="s">
        <v>48</v>
      </c>
      <c r="C6" s="13"/>
      <c r="D6" s="13"/>
      <c r="E6" s="13"/>
      <c r="F6" s="13"/>
      <c r="G6" s="13" t="s">
        <v>13</v>
      </c>
      <c r="L6" s="4" t="s">
        <v>52</v>
      </c>
      <c r="M6" s="4"/>
      <c r="N6" s="4" t="s">
        <v>52</v>
      </c>
      <c r="O6" s="4"/>
      <c r="P6" s="4" t="s">
        <v>52</v>
      </c>
      <c r="Q6" s="4"/>
      <c r="R6" s="4"/>
      <c r="S6" s="4"/>
      <c r="T6" s="4"/>
      <c r="U6" s="4"/>
      <c r="V6" s="85" t="s">
        <v>51</v>
      </c>
      <c r="X6" s="29"/>
    </row>
    <row r="7" spans="1:22" ht="12.75" customHeight="1">
      <c r="A7" s="11" t="s">
        <v>14</v>
      </c>
      <c r="B7" s="2" t="s">
        <v>16</v>
      </c>
      <c r="C7"/>
      <c r="J7" s="21"/>
      <c r="L7" s="46" t="s">
        <v>35</v>
      </c>
      <c r="N7" s="46" t="s">
        <v>35</v>
      </c>
      <c r="P7" s="46" t="s">
        <v>35</v>
      </c>
      <c r="R7" s="54"/>
      <c r="V7" s="46" t="s">
        <v>36</v>
      </c>
    </row>
    <row r="8" spans="1:22" ht="12.75" customHeight="1">
      <c r="A8" s="11" t="s">
        <v>15</v>
      </c>
      <c r="B8" s="1"/>
      <c r="C8" s="1"/>
      <c r="D8" s="1"/>
      <c r="E8" s="1"/>
      <c r="F8" s="1"/>
      <c r="G8" s="1" t="s">
        <v>13</v>
      </c>
      <c r="J8" s="21"/>
      <c r="L8" s="1" t="s">
        <v>37</v>
      </c>
      <c r="N8" s="1" t="s">
        <v>38</v>
      </c>
      <c r="P8" s="1" t="s">
        <v>39</v>
      </c>
      <c r="R8" s="1" t="s">
        <v>30</v>
      </c>
      <c r="T8" s="1" t="s">
        <v>31</v>
      </c>
      <c r="V8" s="1" t="s">
        <v>40</v>
      </c>
    </row>
    <row r="9" spans="3:22" ht="12.75" customHeight="1">
      <c r="C9"/>
      <c r="L9">
        <f>153/(153+97)</f>
        <v>0.612</v>
      </c>
      <c r="N9">
        <f>141/(141+81)</f>
        <v>0.6351351351351351</v>
      </c>
      <c r="P9">
        <f>168/(168+85)</f>
        <v>0.6640316205533597</v>
      </c>
      <c r="R9">
        <f>100/(100+47)</f>
        <v>0.6802721088435374</v>
      </c>
      <c r="T9">
        <f>79/(79+69)</f>
        <v>0.5337837837837838</v>
      </c>
      <c r="V9">
        <f>158/(158+93)</f>
        <v>0.6294820717131474</v>
      </c>
    </row>
    <row r="10" spans="1:24" ht="12.75" customHeight="1">
      <c r="A10" s="61" t="s">
        <v>0</v>
      </c>
      <c r="B10" s="62" t="s">
        <v>49</v>
      </c>
      <c r="C10" s="62"/>
      <c r="D10" s="62"/>
      <c r="E10" s="62"/>
      <c r="F10" s="62"/>
      <c r="G10" s="62" t="s">
        <v>13</v>
      </c>
      <c r="L10" s="1">
        <f>L16</f>
        <v>100</v>
      </c>
      <c r="N10" s="1">
        <f>N16</f>
        <v>100</v>
      </c>
      <c r="P10" s="1">
        <f>P16</f>
        <v>100</v>
      </c>
      <c r="R10" s="29"/>
      <c r="V10" s="1">
        <f>V16</f>
        <v>101</v>
      </c>
      <c r="X10" t="s">
        <v>46</v>
      </c>
    </row>
    <row r="11" spans="1:24" ht="12.75" customHeight="1">
      <c r="A11" s="11" t="s">
        <v>14</v>
      </c>
      <c r="B11" s="2" t="s">
        <v>16</v>
      </c>
      <c r="C11" s="1"/>
      <c r="D11" s="1"/>
      <c r="E11" s="1"/>
      <c r="F11" s="1"/>
      <c r="G11" s="1"/>
      <c r="L11" s="21">
        <v>75</v>
      </c>
      <c r="M11" s="55"/>
      <c r="N11" s="21">
        <v>75</v>
      </c>
      <c r="O11" s="55"/>
      <c r="P11" s="21">
        <v>75</v>
      </c>
      <c r="Q11" s="29"/>
      <c r="R11" s="55"/>
      <c r="S11" s="55"/>
      <c r="U11" s="55"/>
      <c r="V11" s="55">
        <v>50</v>
      </c>
      <c r="X11" s="29"/>
    </row>
    <row r="12" spans="1:24" ht="12.75" customHeight="1">
      <c r="A12" s="11" t="s">
        <v>15</v>
      </c>
      <c r="B12" s="1"/>
      <c r="C12" s="1"/>
      <c r="D12" s="1"/>
      <c r="E12" s="1"/>
      <c r="F12" s="1"/>
      <c r="G12" s="1" t="s">
        <v>13</v>
      </c>
      <c r="L12" s="1">
        <v>1286</v>
      </c>
      <c r="M12" s="11"/>
      <c r="N12" s="1">
        <v>1102</v>
      </c>
      <c r="O12" s="11"/>
      <c r="P12" s="1">
        <v>1337</v>
      </c>
      <c r="Q12" s="1"/>
      <c r="R12" s="1"/>
      <c r="S12" s="1"/>
      <c r="T12" s="1"/>
      <c r="U12" s="1"/>
      <c r="V12" s="1">
        <v>1129</v>
      </c>
      <c r="X12" s="27"/>
    </row>
    <row r="13" spans="3:23" ht="12.75" customHeight="1">
      <c r="C13"/>
      <c r="L13" s="77" t="s">
        <v>28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</row>
    <row r="14" spans="3:24" ht="12.75" customHeight="1">
      <c r="C14"/>
      <c r="L14" s="48" t="s">
        <v>25</v>
      </c>
      <c r="M14" s="43"/>
      <c r="N14" s="49" t="s">
        <v>24</v>
      </c>
      <c r="O14" s="50"/>
      <c r="P14" s="51" t="s">
        <v>27</v>
      </c>
      <c r="Q14" s="52"/>
      <c r="R14" s="53" t="s">
        <v>23</v>
      </c>
      <c r="S14" s="33"/>
      <c r="T14" s="69" t="s">
        <v>11</v>
      </c>
      <c r="U14" s="70"/>
      <c r="V14" s="63" t="s">
        <v>26</v>
      </c>
      <c r="W14" s="47"/>
      <c r="X14" s="29"/>
    </row>
    <row r="15" spans="3:23" ht="12.75" customHeight="1" thickBot="1">
      <c r="C15"/>
      <c r="H15" s="1"/>
      <c r="L15" s="30">
        <v>100</v>
      </c>
      <c r="M15" s="42" t="s">
        <v>34</v>
      </c>
      <c r="N15" s="30">
        <v>100</v>
      </c>
      <c r="O15" s="42" t="s">
        <v>34</v>
      </c>
      <c r="P15" s="30">
        <v>100</v>
      </c>
      <c r="Q15" s="42" t="s">
        <v>34</v>
      </c>
      <c r="R15" s="32"/>
      <c r="S15" s="32"/>
      <c r="T15" s="32"/>
      <c r="U15" s="32"/>
      <c r="V15" s="30">
        <v>100</v>
      </c>
      <c r="W15" s="42" t="s">
        <v>34</v>
      </c>
    </row>
    <row r="16" spans="3:24" ht="12.75" customHeight="1" thickBot="1">
      <c r="C16"/>
      <c r="L16" s="25">
        <f>SUM(L15:L15)</f>
        <v>100</v>
      </c>
      <c r="M16" s="26"/>
      <c r="N16" s="25">
        <f>SUM(N15:N15)</f>
        <v>100</v>
      </c>
      <c r="O16" s="26"/>
      <c r="P16" s="25">
        <f>SUM(P15:P15)</f>
        <v>100</v>
      </c>
      <c r="Q16" s="26"/>
      <c r="R16" s="25">
        <f>SUM(R15:R15)</f>
        <v>0</v>
      </c>
      <c r="S16" s="26"/>
      <c r="T16" s="25">
        <f>SUM(T15:T15)</f>
        <v>0</v>
      </c>
      <c r="U16" s="26"/>
      <c r="V16" s="25">
        <f>SUM(V15:V15)+1</f>
        <v>101</v>
      </c>
      <c r="W16" s="26"/>
      <c r="X16" t="s">
        <v>53</v>
      </c>
    </row>
    <row r="17" ht="12.75">
      <c r="C17"/>
    </row>
    <row r="18" ht="12.75">
      <c r="C18"/>
    </row>
    <row r="19" ht="12.75">
      <c r="C19"/>
    </row>
    <row r="20" ht="12.75">
      <c r="C20"/>
    </row>
  </sheetData>
  <mergeCells count="6">
    <mergeCell ref="T14:U14"/>
    <mergeCell ref="F1:G1"/>
    <mergeCell ref="J1:K1"/>
    <mergeCell ref="H1:I1"/>
    <mergeCell ref="T1:U1"/>
    <mergeCell ref="L13:W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6" sqref="X16"/>
    </sheetView>
  </sheetViews>
  <sheetFormatPr defaultColWidth="9.140625" defaultRowHeight="12.75"/>
  <cols>
    <col min="1" max="1" width="6.8515625" style="0" customWidth="1"/>
    <col min="2" max="5" width="6.00390625" style="0" customWidth="1"/>
    <col min="6" max="6" width="7.140625" style="0" customWidth="1"/>
    <col min="7" max="7" width="6.421875" style="0" customWidth="1"/>
    <col min="8" max="8" width="5.140625" style="0" customWidth="1"/>
    <col min="9" max="9" width="3.421875" style="0" customWidth="1"/>
    <col min="10" max="10" width="9.00390625" style="0" customWidth="1"/>
    <col min="11" max="11" width="7.57421875" style="0" customWidth="1"/>
    <col min="12" max="12" width="5.00390625" style="0" customWidth="1"/>
    <col min="13" max="13" width="7.7109375" style="0" customWidth="1"/>
    <col min="14" max="14" width="5.00390625" style="0" customWidth="1"/>
    <col min="15" max="15" width="7.8515625" style="0" customWidth="1"/>
    <col min="16" max="16" width="5.00390625" style="0" customWidth="1"/>
    <col min="17" max="17" width="7.8515625" style="0" customWidth="1"/>
    <col min="18" max="18" width="5.00390625" style="0" customWidth="1"/>
    <col min="19" max="19" width="7.7109375" style="0" customWidth="1"/>
    <col min="20" max="20" width="5.00390625" style="0" customWidth="1"/>
    <col min="21" max="21" width="7.7109375" style="0" customWidth="1"/>
    <col min="22" max="22" width="5.00390625" style="0" customWidth="1"/>
  </cols>
  <sheetData>
    <row r="1" spans="1:23" ht="12.75">
      <c r="A1" s="9" t="s">
        <v>1</v>
      </c>
      <c r="B1" s="32" t="s">
        <v>3</v>
      </c>
      <c r="C1" s="32" t="s">
        <v>22</v>
      </c>
      <c r="D1" s="33" t="s">
        <v>4</v>
      </c>
      <c r="E1" s="34" t="s">
        <v>22</v>
      </c>
      <c r="F1" s="71" t="s">
        <v>5</v>
      </c>
      <c r="G1" s="72"/>
      <c r="H1" s="75" t="s">
        <v>21</v>
      </c>
      <c r="I1" s="76"/>
      <c r="J1" s="73" t="s">
        <v>6</v>
      </c>
      <c r="K1" s="74"/>
      <c r="L1" s="35" t="s">
        <v>7</v>
      </c>
      <c r="M1" s="14"/>
      <c r="N1" s="36" t="s">
        <v>8</v>
      </c>
      <c r="O1" s="15"/>
      <c r="P1" s="37" t="s">
        <v>9</v>
      </c>
      <c r="Q1" s="16"/>
      <c r="R1" s="38" t="s">
        <v>10</v>
      </c>
      <c r="S1" s="39"/>
      <c r="T1" s="69" t="s">
        <v>11</v>
      </c>
      <c r="U1" s="70"/>
      <c r="V1" s="40" t="s">
        <v>12</v>
      </c>
      <c r="W1" s="40"/>
    </row>
    <row r="2" spans="1:24" ht="12.75">
      <c r="A2" s="8" t="s">
        <v>0</v>
      </c>
      <c r="B2" s="5" t="s">
        <v>43</v>
      </c>
      <c r="C2" s="5" t="s">
        <v>44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3</v>
      </c>
      <c r="N2" s="2">
        <v>3</v>
      </c>
      <c r="P2" s="2">
        <v>2</v>
      </c>
      <c r="Q2" s="2"/>
      <c r="R2" s="2"/>
      <c r="S2" s="2"/>
      <c r="T2" s="2"/>
      <c r="U2" s="2"/>
      <c r="V2" s="2">
        <v>2</v>
      </c>
      <c r="W2" s="2"/>
      <c r="X2" t="s">
        <v>29</v>
      </c>
    </row>
    <row r="3" spans="1:10" ht="12.75">
      <c r="A3" s="5" t="s">
        <v>2</v>
      </c>
      <c r="B3" s="6" t="s">
        <v>45</v>
      </c>
      <c r="C3" s="6"/>
      <c r="D3" s="6">
        <v>7</v>
      </c>
      <c r="J3" s="21"/>
    </row>
    <row r="4" spans="1:24" ht="12.75" customHeight="1">
      <c r="A4" s="4">
        <v>1</v>
      </c>
      <c r="B4" t="s">
        <v>34</v>
      </c>
      <c r="C4" s="1" t="s">
        <v>41</v>
      </c>
      <c r="D4" t="s">
        <v>33</v>
      </c>
      <c r="E4" s="1" t="s">
        <v>42</v>
      </c>
      <c r="F4" s="7" t="s">
        <v>33</v>
      </c>
      <c r="G4" s="41">
        <v>5</v>
      </c>
      <c r="H4" s="1" t="s">
        <v>34</v>
      </c>
      <c r="I4">
        <v>14</v>
      </c>
      <c r="J4" s="31">
        <v>0.642361111111111</v>
      </c>
      <c r="K4" t="s">
        <v>32</v>
      </c>
      <c r="L4" s="30">
        <v>1</v>
      </c>
      <c r="M4" s="42" t="s">
        <v>34</v>
      </c>
      <c r="N4" s="30">
        <v>1</v>
      </c>
      <c r="O4" s="42" t="s">
        <v>34</v>
      </c>
      <c r="P4" s="44">
        <v>1</v>
      </c>
      <c r="Q4" s="45" t="s">
        <v>34</v>
      </c>
      <c r="R4" s="32" t="s">
        <v>50</v>
      </c>
      <c r="S4" s="32" t="s">
        <v>50</v>
      </c>
      <c r="T4" s="32" t="s">
        <v>50</v>
      </c>
      <c r="U4" s="32" t="s">
        <v>50</v>
      </c>
      <c r="V4" s="30">
        <v>1</v>
      </c>
      <c r="W4" s="42" t="s">
        <v>34</v>
      </c>
      <c r="X4" s="28"/>
    </row>
    <row r="5" spans="1:23" ht="12.75" customHeight="1">
      <c r="A5" s="56" t="s">
        <v>47</v>
      </c>
      <c r="B5" s="57"/>
      <c r="C5" s="58"/>
      <c r="D5" s="57"/>
      <c r="E5" s="58"/>
      <c r="F5" s="59"/>
      <c r="G5" s="59"/>
      <c r="H5" s="58"/>
      <c r="I5" s="57">
        <v>48</v>
      </c>
      <c r="J5" s="60"/>
      <c r="K5" s="57"/>
      <c r="L5" s="65"/>
      <c r="M5" s="66">
        <v>60</v>
      </c>
      <c r="N5" s="66"/>
      <c r="O5" s="64">
        <v>66</v>
      </c>
      <c r="P5" s="54"/>
      <c r="Q5" s="66">
        <v>65</v>
      </c>
      <c r="R5" s="67"/>
      <c r="S5" s="67"/>
      <c r="T5" s="67"/>
      <c r="U5" s="67"/>
      <c r="V5" s="67"/>
      <c r="W5" s="68">
        <v>55</v>
      </c>
    </row>
    <row r="6" spans="1:24" ht="12.75" customHeight="1">
      <c r="A6" s="12" t="s">
        <v>0</v>
      </c>
      <c r="B6" s="13" t="s">
        <v>48</v>
      </c>
      <c r="C6" s="13"/>
      <c r="D6" s="13"/>
      <c r="E6" s="13"/>
      <c r="F6" s="13"/>
      <c r="G6" s="13" t="s">
        <v>13</v>
      </c>
      <c r="L6" s="4" t="s">
        <v>52</v>
      </c>
      <c r="M6" s="4"/>
      <c r="N6" s="4" t="s">
        <v>52</v>
      </c>
      <c r="O6" s="4"/>
      <c r="P6" s="4" t="s">
        <v>52</v>
      </c>
      <c r="Q6" s="4"/>
      <c r="R6" s="4"/>
      <c r="S6" s="4"/>
      <c r="T6" s="4"/>
      <c r="U6" s="4"/>
      <c r="V6" s="85" t="s">
        <v>51</v>
      </c>
      <c r="X6" s="29"/>
    </row>
    <row r="7" spans="1:22" ht="12.75" customHeight="1">
      <c r="A7" s="11" t="s">
        <v>14</v>
      </c>
      <c r="B7" s="2" t="s">
        <v>16</v>
      </c>
      <c r="J7" s="21"/>
      <c r="L7" s="46" t="s">
        <v>35</v>
      </c>
      <c r="N7" s="46" t="s">
        <v>35</v>
      </c>
      <c r="P7" s="46" t="s">
        <v>35</v>
      </c>
      <c r="R7" s="54"/>
      <c r="V7" s="46" t="s">
        <v>36</v>
      </c>
    </row>
    <row r="8" spans="1:22" ht="12.75" customHeight="1">
      <c r="A8" s="11" t="s">
        <v>15</v>
      </c>
      <c r="B8" s="1"/>
      <c r="C8" s="1"/>
      <c r="D8" s="1"/>
      <c r="E8" s="1"/>
      <c r="F8" s="1"/>
      <c r="G8" s="1" t="s">
        <v>13</v>
      </c>
      <c r="J8" s="21"/>
      <c r="L8" s="1" t="s">
        <v>37</v>
      </c>
      <c r="N8" s="1" t="s">
        <v>38</v>
      </c>
      <c r="P8" s="1" t="s">
        <v>39</v>
      </c>
      <c r="R8" s="1" t="s">
        <v>30</v>
      </c>
      <c r="T8" s="1" t="s">
        <v>31</v>
      </c>
      <c r="V8" s="1" t="s">
        <v>40</v>
      </c>
    </row>
    <row r="9" spans="12:22" ht="12.75" customHeight="1">
      <c r="L9">
        <f>153/(153+97)</f>
        <v>0.612</v>
      </c>
      <c r="N9">
        <f>141/(141+81)</f>
        <v>0.6351351351351351</v>
      </c>
      <c r="P9">
        <f>168/(168+85)</f>
        <v>0.6640316205533597</v>
      </c>
      <c r="R9">
        <f>100/(100+47)</f>
        <v>0.6802721088435374</v>
      </c>
      <c r="T9">
        <f>79/(79+69)</f>
        <v>0.5337837837837838</v>
      </c>
      <c r="V9">
        <f>158/(158+93)</f>
        <v>0.6294820717131474</v>
      </c>
    </row>
    <row r="10" spans="1:24" ht="12.75" customHeight="1">
      <c r="A10" s="61" t="s">
        <v>0</v>
      </c>
      <c r="B10" s="62" t="s">
        <v>49</v>
      </c>
      <c r="C10" s="62"/>
      <c r="D10" s="62"/>
      <c r="E10" s="62"/>
      <c r="F10" s="62"/>
      <c r="G10" s="62" t="s">
        <v>13</v>
      </c>
      <c r="L10" s="1">
        <f>L16</f>
        <v>100</v>
      </c>
      <c r="N10" s="1">
        <f>N16</f>
        <v>100</v>
      </c>
      <c r="P10" s="1">
        <f>P16</f>
        <v>100</v>
      </c>
      <c r="R10" s="29"/>
      <c r="V10" s="1">
        <f>V16</f>
        <v>101</v>
      </c>
      <c r="X10" t="s">
        <v>46</v>
      </c>
    </row>
    <row r="11" spans="1:24" ht="12.75" customHeight="1">
      <c r="A11" s="11" t="s">
        <v>14</v>
      </c>
      <c r="B11" s="2" t="s">
        <v>16</v>
      </c>
      <c r="C11" s="1"/>
      <c r="D11" s="1"/>
      <c r="E11" s="1"/>
      <c r="F11" s="1"/>
      <c r="G11" s="1"/>
      <c r="L11" s="21">
        <v>75</v>
      </c>
      <c r="M11" s="55"/>
      <c r="N11" s="21">
        <v>75</v>
      </c>
      <c r="O11" s="55"/>
      <c r="P11" s="21">
        <v>75</v>
      </c>
      <c r="Q11" s="29"/>
      <c r="R11" s="55"/>
      <c r="S11" s="55"/>
      <c r="U11" s="55"/>
      <c r="V11" s="55">
        <v>50</v>
      </c>
      <c r="X11" s="29"/>
    </row>
    <row r="12" spans="1:24" ht="12.75" customHeight="1">
      <c r="A12" s="11" t="s">
        <v>15</v>
      </c>
      <c r="B12" s="1"/>
      <c r="C12" s="1"/>
      <c r="D12" s="1"/>
      <c r="E12" s="1"/>
      <c r="F12" s="1"/>
      <c r="G12" s="1" t="s">
        <v>13</v>
      </c>
      <c r="L12" s="1">
        <v>1286</v>
      </c>
      <c r="M12" s="11"/>
      <c r="N12" s="1">
        <v>1102</v>
      </c>
      <c r="O12" s="11"/>
      <c r="P12" s="1">
        <v>1337</v>
      </c>
      <c r="Q12" s="1"/>
      <c r="R12" s="1"/>
      <c r="S12" s="1"/>
      <c r="T12" s="1"/>
      <c r="U12" s="1"/>
      <c r="V12" s="1">
        <v>1129</v>
      </c>
      <c r="X12" s="27"/>
    </row>
    <row r="13" spans="12:23" ht="12.75" customHeight="1">
      <c r="L13" s="77" t="s">
        <v>28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</row>
    <row r="14" spans="12:24" ht="12.75" customHeight="1">
      <c r="L14" s="48" t="s">
        <v>25</v>
      </c>
      <c r="M14" s="43"/>
      <c r="N14" s="49" t="s">
        <v>24</v>
      </c>
      <c r="O14" s="50"/>
      <c r="P14" s="51" t="s">
        <v>27</v>
      </c>
      <c r="Q14" s="52"/>
      <c r="R14" s="53" t="s">
        <v>23</v>
      </c>
      <c r="S14" s="33"/>
      <c r="T14" s="69" t="s">
        <v>11</v>
      </c>
      <c r="U14" s="70"/>
      <c r="V14" s="63" t="s">
        <v>26</v>
      </c>
      <c r="W14" s="47"/>
      <c r="X14" s="29"/>
    </row>
    <row r="15" spans="8:23" ht="12.75" customHeight="1" thickBot="1">
      <c r="H15" s="1"/>
      <c r="L15" s="30">
        <v>100</v>
      </c>
      <c r="M15" s="42" t="s">
        <v>34</v>
      </c>
      <c r="N15" s="30">
        <v>100</v>
      </c>
      <c r="O15" s="42" t="s">
        <v>34</v>
      </c>
      <c r="P15" s="30">
        <v>100</v>
      </c>
      <c r="Q15" s="42" t="s">
        <v>34</v>
      </c>
      <c r="R15" s="32"/>
      <c r="S15" s="32"/>
      <c r="T15" s="32"/>
      <c r="U15" s="32"/>
      <c r="V15" s="30">
        <v>100</v>
      </c>
      <c r="W15" s="42" t="s">
        <v>34</v>
      </c>
    </row>
    <row r="16" spans="12:24" ht="12.75" customHeight="1" thickBot="1">
      <c r="L16" s="25">
        <f>SUM(L15:L15)</f>
        <v>100</v>
      </c>
      <c r="M16" s="26"/>
      <c r="N16" s="25">
        <f>SUM(N15:N15)</f>
        <v>100</v>
      </c>
      <c r="O16" s="26"/>
      <c r="P16" s="25">
        <f>SUM(P15:P15)</f>
        <v>100</v>
      </c>
      <c r="Q16" s="26"/>
      <c r="R16" s="25">
        <f>SUM(R15:R15)</f>
        <v>0</v>
      </c>
      <c r="S16" s="26"/>
      <c r="T16" s="25">
        <f>SUM(T15:T15)</f>
        <v>0</v>
      </c>
      <c r="U16" s="26"/>
      <c r="V16" s="25">
        <f>SUM(V15:V15)+1</f>
        <v>101</v>
      </c>
      <c r="W16" s="26"/>
      <c r="X16" t="s">
        <v>53</v>
      </c>
    </row>
  </sheetData>
  <mergeCells count="6">
    <mergeCell ref="T14:U14"/>
    <mergeCell ref="F1:G1"/>
    <mergeCell ref="J1:K1"/>
    <mergeCell ref="H1:I1"/>
    <mergeCell ref="L13:W13"/>
    <mergeCell ref="T1:U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4" sqref="H4:I4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21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22</v>
      </c>
      <c r="D1" s="10" t="s">
        <v>4</v>
      </c>
      <c r="E1" s="19" t="s">
        <v>22</v>
      </c>
      <c r="F1" s="71" t="s">
        <v>5</v>
      </c>
      <c r="G1" s="80"/>
      <c r="H1" s="83" t="s">
        <v>21</v>
      </c>
      <c r="I1" s="84"/>
      <c r="J1" s="81" t="s">
        <v>6</v>
      </c>
      <c r="K1" s="82"/>
    </row>
    <row r="2" spans="1:11" ht="12.75">
      <c r="A2" s="8" t="s">
        <v>0</v>
      </c>
      <c r="B2" s="5" t="s">
        <v>43</v>
      </c>
      <c r="C2" s="5" t="s">
        <v>44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</row>
    <row r="3" spans="1:4" ht="12.75">
      <c r="A3" s="5" t="s">
        <v>2</v>
      </c>
      <c r="B3" s="6" t="s">
        <v>45</v>
      </c>
      <c r="C3" s="6"/>
      <c r="D3" s="6">
        <v>7</v>
      </c>
    </row>
    <row r="4" spans="1:11" ht="12.75">
      <c r="A4" s="4">
        <v>1</v>
      </c>
      <c r="B4" t="s">
        <v>34</v>
      </c>
      <c r="C4" s="1" t="s">
        <v>41</v>
      </c>
      <c r="D4" t="s">
        <v>33</v>
      </c>
      <c r="E4" s="1" t="s">
        <v>42</v>
      </c>
      <c r="F4" s="7" t="s">
        <v>33</v>
      </c>
      <c r="G4" s="41">
        <v>5</v>
      </c>
      <c r="H4" s="1" t="s">
        <v>34</v>
      </c>
      <c r="I4">
        <v>14</v>
      </c>
      <c r="J4" s="31">
        <v>0.642361111111111</v>
      </c>
      <c r="K4" t="s">
        <v>32</v>
      </c>
    </row>
    <row r="5" ht="12.75">
      <c r="J5"/>
    </row>
    <row r="6" ht="12.75">
      <c r="J6"/>
    </row>
    <row r="7" ht="12.75">
      <c r="J7"/>
    </row>
    <row r="8" ht="12.75">
      <c r="J8"/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spans="1:10" ht="12.75">
      <c r="A16" s="5"/>
      <c r="B16" s="6"/>
      <c r="D16" s="6"/>
      <c r="E16" s="6"/>
      <c r="J16"/>
    </row>
    <row r="17" spans="8:10" ht="12.75">
      <c r="H17" s="23"/>
      <c r="I17" s="22"/>
      <c r="J17" s="31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2010-02-12T16:23:45Z</dcterms:modified>
  <cp:category/>
  <cp:version/>
  <cp:contentType/>
  <cp:contentStatus/>
</cp:coreProperties>
</file>