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<sst xmlns="http://schemas.openxmlformats.org/spreadsheetml/2006/main" count="149" uniqueCount="89">
  <si>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</si>
  <si>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</si>
  <si>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</si>
  <si>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</si>
  <si>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</si>
  <si>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</si>
  <si>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</si>
  <si>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</si>
  <si>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</si>
  <si>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</si>
  <si>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</si>
  <si>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</si>
  <si>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</si>
  <si>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</si>
  <si>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</si>
  <si>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</si>
  <si>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</si>
  <si>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</si>
  <si>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</si>
  <si>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NO</t>
  </si>
  <si>
    <t>0-0</t>
  </si>
  <si>
    <t>NE</t>
  </si>
  <si>
    <t>ATL</t>
  </si>
  <si>
    <t>?</t>
  </si>
  <si>
    <t>SD</t>
  </si>
  <si>
    <t>PIT</t>
  </si>
  <si>
    <t>DEN</t>
  </si>
  <si>
    <t>CIN</t>
  </si>
  <si>
    <t>BUF</t>
  </si>
  <si>
    <t>NYG</t>
  </si>
  <si>
    <t>HOU</t>
  </si>
  <si>
    <t>SEA</t>
  </si>
  <si>
    <t>CHI</t>
  </si>
  <si>
    <t>SF</t>
  </si>
  <si>
    <t>&lt; wins-by-Point (Last Yr)</t>
  </si>
  <si>
    <t>Rank</t>
  </si>
  <si>
    <t>Last</t>
  </si>
  <si>
    <t>This</t>
  </si>
  <si>
    <t>(0-0)</t>
  </si>
  <si>
    <t>&lt;&lt;&lt; Tie-Breaker &gt;&gt;&gt;</t>
  </si>
  <si>
    <t>&lt;&lt;&lt; Tie-Breaker (tot pts last gm)</t>
  </si>
  <si>
    <t>Results for the week</t>
  </si>
  <si>
    <t>PERRY</t>
  </si>
  <si>
    <t>MILLARD</t>
  </si>
  <si>
    <t>JAC</t>
  </si>
  <si>
    <t>GB</t>
  </si>
  <si>
    <t>WAS</t>
  </si>
  <si>
    <t>http://www.nfl.com/playoffs/playoff-picture</t>
  </si>
  <si>
    <t>&lt; wins-by-Pick</t>
  </si>
  <si>
    <t>Jets at Bills                         Bills</t>
  </si>
  <si>
    <t>Eagles at Giants                Giants          Giants need a miracle</t>
  </si>
  <si>
    <t xml:space="preserve">Ravens at Bengals            Bengals          * No playoff impact           </t>
  </si>
  <si>
    <t>Browns at Steelers            Steelers</t>
  </si>
  <si>
    <t>Cowboys at Redskins   Redskins      Merry Christmas, NFL!  A great finale</t>
  </si>
  <si>
    <t>Bears at Lions                   Bears          Bears need a win and a</t>
  </si>
  <si>
    <t>Vikings loss</t>
  </si>
  <si>
    <t>Packers at Vikings          Packers      Vikings and Packers both want to</t>
  </si>
  <si>
    <t>win</t>
  </si>
  <si>
    <t>Bucaneers at Falcons      Falcons           * No playoff impact</t>
  </si>
  <si>
    <t>Panthers at Saints             Saints</t>
  </si>
  <si>
    <t>Dolphins at Patriots         Patriots        Patriots still have a chance at</t>
  </si>
  <si>
    <t>#2 and a bye</t>
  </si>
  <si>
    <t>Jaguars at Titans               Jaguars</t>
  </si>
  <si>
    <t>Texans at Colts               Texans        Texans will be #1 if they win</t>
  </si>
  <si>
    <t xml:space="preserve">Rams at Seahawks          Seahawks       </t>
  </si>
  <si>
    <t>Cardinals at 49ers            49ers</t>
  </si>
  <si>
    <t>Raiders at Chargers         Chargers</t>
  </si>
  <si>
    <t>Chiefs at Broncos           Broncos       Broncos could be #1, #2 or #3</t>
  </si>
  <si>
    <t>Sat</t>
  </si>
  <si>
    <t>Jan</t>
  </si>
  <si>
    <t>(173-94)</t>
  </si>
  <si>
    <t>(151-85)</t>
  </si>
  <si>
    <t>DIVL</t>
  </si>
  <si>
    <t xml:space="preserve"> (13-3)</t>
  </si>
  <si>
    <t>CAR</t>
  </si>
  <si>
    <t xml:space="preserve"> (12-4)</t>
  </si>
  <si>
    <t>FOX</t>
  </si>
  <si>
    <t>CBS</t>
  </si>
  <si>
    <t xml:space="preserve"> (12-5)</t>
  </si>
  <si>
    <t>IND</t>
  </si>
  <si>
    <t xml:space="preserve"> (13-4)</t>
  </si>
  <si>
    <t xml:space="preserve"> (10-7)</t>
  </si>
  <si>
    <t xml:space="preserve"> = points per DIVL round</t>
  </si>
  <si>
    <t xml:space="preserve"> 24-17 (41)</t>
  </si>
  <si>
    <t>55 (14)</t>
  </si>
  <si>
    <t xml:space="preserve"> 3-1</t>
  </si>
  <si>
    <t>(168-95)</t>
  </si>
  <si>
    <t>(158-90)</t>
  </si>
  <si>
    <t>13 (6)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</si>
</sst>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7" fillId="7" borderId="0" xfId="0" applyFont="1" applyFill="1" applyAlignment="1">
      <alignment horizontal="center"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8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7" fillId="7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6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10" borderId="9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6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1" fillId="4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5" borderId="0" xfId="0" applyFill="1" applyAlignment="1">
      <alignment horizontal="left"/>
    </xf>
    <xf numFmtId="0" fontId="0" fillId="8" borderId="6" xfId="0" applyFill="1" applyBorder="1" applyAlignment="1">
      <alignment/>
    </xf>
    <xf numFmtId="18" fontId="0" fillId="0" borderId="0" xfId="0" applyNumberFormat="1" applyAlignment="1">
      <alignment/>
    </xf>
    <xf numFmtId="0" fontId="1" fillId="12" borderId="16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1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8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10">
          <cell r="L10">
            <v>50</v>
          </cell>
          <cell r="M10" t="str">
            <v> 2-2</v>
          </cell>
          <cell r="N10">
            <v>50</v>
          </cell>
          <cell r="O10" t="str">
            <v> 2-2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6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47" t="s">
        <v>0</v>
      </c>
      <c r="B1" s="5">
        <v>19</v>
      </c>
      <c r="C1" s="5" t="s">
        <v>72</v>
      </c>
      <c r="D1" s="6">
        <v>2013</v>
      </c>
      <c r="E1" s="48"/>
      <c r="F1" s="3"/>
      <c r="G1" s="20"/>
      <c r="H1" s="20"/>
      <c r="I1" s="20"/>
      <c r="J1" s="20"/>
      <c r="K1" s="20"/>
      <c r="L1" s="49" t="s">
        <v>7</v>
      </c>
      <c r="M1" s="24"/>
      <c r="N1" s="50" t="s">
        <v>8</v>
      </c>
      <c r="O1" s="37"/>
      <c r="P1" s="51"/>
      <c r="Q1" s="39"/>
      <c r="R1" s="52"/>
      <c r="S1" s="38"/>
      <c r="T1" s="99" t="s">
        <v>34</v>
      </c>
      <c r="U1" s="101" t="s">
        <v>48</v>
      </c>
    </row>
    <row r="2" spans="1:21" s="3" customFormat="1" ht="12.75">
      <c r="A2" s="8" t="s">
        <v>1</v>
      </c>
      <c r="B2" s="20" t="s">
        <v>3</v>
      </c>
      <c r="C2" s="25" t="s">
        <v>18</v>
      </c>
      <c r="D2" s="53" t="s">
        <v>4</v>
      </c>
      <c r="E2" s="54" t="s">
        <v>18</v>
      </c>
      <c r="F2" s="95" t="s">
        <v>5</v>
      </c>
      <c r="G2" s="96"/>
      <c r="H2" s="11"/>
      <c r="I2" s="11"/>
      <c r="J2" s="97" t="s">
        <v>6</v>
      </c>
      <c r="K2" s="98"/>
      <c r="L2" s="2">
        <v>18</v>
      </c>
      <c r="M2" s="45" t="s">
        <v>88</v>
      </c>
      <c r="N2" s="2" t="s">
        <v>23</v>
      </c>
      <c r="O2" s="45">
        <v>5</v>
      </c>
      <c r="P2" s="2"/>
      <c r="Q2" s="45"/>
      <c r="R2" s="2"/>
      <c r="S2" s="45"/>
      <c r="T2" s="100"/>
      <c r="U2" s="102"/>
    </row>
    <row r="3" spans="1:21" ht="12.75" customHeight="1">
      <c r="A3" s="5" t="s">
        <v>68</v>
      </c>
      <c r="B3" s="6" t="s">
        <v>69</v>
      </c>
      <c r="D3" s="6">
        <v>11</v>
      </c>
      <c r="F3" s="26" t="s">
        <v>13</v>
      </c>
      <c r="G3" s="26" t="s">
        <v>14</v>
      </c>
      <c r="H3" s="89" t="s">
        <v>17</v>
      </c>
      <c r="I3" s="90"/>
      <c r="J3" s="63" t="s">
        <v>15</v>
      </c>
      <c r="K3" s="64" t="s">
        <v>16</v>
      </c>
      <c r="L3" s="40" t="s">
        <v>35</v>
      </c>
      <c r="M3" s="41" t="s">
        <v>13</v>
      </c>
      <c r="N3" s="42" t="s">
        <v>35</v>
      </c>
      <c r="O3" s="43" t="s">
        <v>13</v>
      </c>
      <c r="P3" s="40" t="s">
        <v>35</v>
      </c>
      <c r="Q3" s="41" t="s">
        <v>13</v>
      </c>
      <c r="R3" s="42" t="s">
        <v>35</v>
      </c>
      <c r="S3" s="43" t="s">
        <v>13</v>
      </c>
      <c r="T3" s="46"/>
      <c r="U3" s="16"/>
    </row>
    <row r="4" spans="1:21" ht="12.75" customHeight="1">
      <c r="A4" s="4">
        <v>1</v>
      </c>
      <c r="B4" s="15" t="s">
        <v>19</v>
      </c>
      <c r="C4" s="1" t="s">
        <v>78</v>
      </c>
      <c r="D4" t="s">
        <v>31</v>
      </c>
      <c r="E4" s="65" t="s">
        <v>73</v>
      </c>
      <c r="F4" s="108" t="s">
        <v>31</v>
      </c>
      <c r="G4" s="108">
        <v>8.5</v>
      </c>
      <c r="H4" s="108" t="s">
        <v>31</v>
      </c>
      <c r="I4" s="108">
        <v>8</v>
      </c>
      <c r="J4" s="109">
        <v>0.5659722222222222</v>
      </c>
      <c r="K4" s="108" t="s">
        <v>76</v>
      </c>
      <c r="L4" s="110">
        <v>4</v>
      </c>
      <c r="M4" s="108" t="s">
        <v>31</v>
      </c>
      <c r="N4" s="108"/>
      <c r="O4" s="108" t="s">
        <v>31</v>
      </c>
      <c r="Q4" s="78"/>
      <c r="R4" s="19"/>
      <c r="S4" s="73"/>
      <c r="T4" s="75"/>
      <c r="U4" s="76"/>
    </row>
    <row r="5" spans="1:21" ht="12.75" customHeight="1">
      <c r="A5" s="4">
        <v>2</v>
      </c>
      <c r="B5" t="s">
        <v>79</v>
      </c>
      <c r="C5" s="1" t="s">
        <v>78</v>
      </c>
      <c r="D5" t="s">
        <v>21</v>
      </c>
      <c r="E5" s="65" t="s">
        <v>75</v>
      </c>
      <c r="F5" s="108" t="s">
        <v>21</v>
      </c>
      <c r="G5" s="108">
        <v>7.5</v>
      </c>
      <c r="H5" s="108" t="s">
        <v>21</v>
      </c>
      <c r="I5" s="108">
        <v>21</v>
      </c>
      <c r="J5" s="109">
        <v>0.71875</v>
      </c>
      <c r="K5" s="108" t="s">
        <v>77</v>
      </c>
      <c r="L5" s="110">
        <v>2</v>
      </c>
      <c r="M5" s="108" t="s">
        <v>21</v>
      </c>
      <c r="N5" s="108"/>
      <c r="O5" s="108" t="s">
        <v>21</v>
      </c>
      <c r="Q5" s="78"/>
      <c r="R5" s="19"/>
      <c r="S5" s="73"/>
      <c r="T5" s="71"/>
      <c r="U5" s="76"/>
    </row>
    <row r="6" spans="1:21" ht="12.75" customHeight="1">
      <c r="A6" s="5" t="s">
        <v>2</v>
      </c>
      <c r="B6" s="6" t="s">
        <v>69</v>
      </c>
      <c r="D6" s="6">
        <v>12</v>
      </c>
      <c r="E6" s="65"/>
      <c r="G6" s="81"/>
      <c r="J6" s="84"/>
      <c r="L6" s="4"/>
      <c r="Q6" s="78"/>
      <c r="R6" s="19"/>
      <c r="S6" s="73"/>
      <c r="T6" s="71"/>
      <c r="U6" s="72"/>
    </row>
    <row r="7" spans="1:21" ht="12.75" customHeight="1">
      <c r="A7" s="4">
        <v>3</v>
      </c>
      <c r="B7" s="15" t="s">
        <v>33</v>
      </c>
      <c r="C7" s="1" t="s">
        <v>80</v>
      </c>
      <c r="D7" t="s">
        <v>74</v>
      </c>
      <c r="E7" s="65" t="s">
        <v>75</v>
      </c>
      <c r="F7" s="108" t="s">
        <v>33</v>
      </c>
      <c r="G7" s="108">
        <v>1</v>
      </c>
      <c r="H7" s="108" t="s">
        <v>33</v>
      </c>
      <c r="I7" s="108">
        <v>13</v>
      </c>
      <c r="J7" s="109">
        <v>0.4166666666666667</v>
      </c>
      <c r="K7" s="108" t="s">
        <v>76</v>
      </c>
      <c r="L7" s="112">
        <v>1</v>
      </c>
      <c r="M7" s="111" t="s">
        <v>74</v>
      </c>
      <c r="N7" s="111"/>
      <c r="O7" s="111" t="s">
        <v>74</v>
      </c>
      <c r="Q7" s="78"/>
      <c r="R7" s="19"/>
      <c r="S7" s="73"/>
      <c r="T7" s="75"/>
      <c r="U7" s="76"/>
    </row>
    <row r="8" spans="1:21" ht="15">
      <c r="A8" s="4">
        <v>4</v>
      </c>
      <c r="B8" s="15" t="s">
        <v>24</v>
      </c>
      <c r="C8" s="1" t="s">
        <v>81</v>
      </c>
      <c r="D8" t="s">
        <v>26</v>
      </c>
      <c r="E8" s="65" t="s">
        <v>73</v>
      </c>
      <c r="F8" s="108" t="s">
        <v>26</v>
      </c>
      <c r="G8" s="108">
        <v>10</v>
      </c>
      <c r="H8" s="108" t="s">
        <v>26</v>
      </c>
      <c r="I8" s="108">
        <v>7</v>
      </c>
      <c r="J8" s="109">
        <v>0.5694444444444444</v>
      </c>
      <c r="K8" s="108" t="s">
        <v>77</v>
      </c>
      <c r="L8" s="110">
        <v>3</v>
      </c>
      <c r="M8" s="108" t="s">
        <v>26</v>
      </c>
      <c r="N8" s="108"/>
      <c r="O8" s="108" t="s">
        <v>26</v>
      </c>
      <c r="Q8" s="78"/>
      <c r="R8" s="19"/>
      <c r="S8" s="74"/>
      <c r="T8" s="71"/>
      <c r="U8" s="72"/>
    </row>
    <row r="9" spans="3:23" ht="12.75">
      <c r="C9"/>
      <c r="D9" s="61"/>
      <c r="E9" s="4"/>
      <c r="H9" s="91" t="s">
        <v>83</v>
      </c>
      <c r="I9" s="92"/>
      <c r="J9" s="93" t="s">
        <v>39</v>
      </c>
      <c r="K9" s="94"/>
      <c r="L9" s="85" t="s">
        <v>84</v>
      </c>
      <c r="M9" s="86"/>
      <c r="N9" s="85" t="s">
        <v>23</v>
      </c>
      <c r="O9" s="86"/>
      <c r="P9" s="85" t="s">
        <v>23</v>
      </c>
      <c r="Q9" s="86"/>
      <c r="R9" s="85" t="s">
        <v>23</v>
      </c>
      <c r="S9" s="87"/>
      <c r="T9" s="88" t="s">
        <v>40</v>
      </c>
      <c r="U9" s="88"/>
      <c r="V9" s="88"/>
      <c r="W9" s="88"/>
    </row>
    <row r="10" spans="1:19" ht="12.75">
      <c r="A10" s="35" t="s">
        <v>0</v>
      </c>
      <c r="B10" s="36"/>
      <c r="C10" s="36"/>
      <c r="D10" s="36"/>
      <c r="E10" s="36"/>
      <c r="F10" s="36"/>
      <c r="G10" s="36" t="s">
        <v>9</v>
      </c>
      <c r="L10" s="33">
        <f>L23</f>
        <v>225</v>
      </c>
      <c r="M10" s="34" t="str">
        <f>M23</f>
        <v> 3-1</v>
      </c>
      <c r="N10" s="33">
        <v>0</v>
      </c>
      <c r="O10" s="34" t="str">
        <f>O23</f>
        <v> 3-1</v>
      </c>
      <c r="P10" s="33">
        <v>0</v>
      </c>
      <c r="Q10" s="34" t="s">
        <v>20</v>
      </c>
      <c r="R10" s="33">
        <v>0</v>
      </c>
      <c r="S10" s="34" t="s">
        <v>20</v>
      </c>
    </row>
    <row r="11" spans="1:19" ht="12.75">
      <c r="A11" s="10" t="s">
        <v>10</v>
      </c>
      <c r="B11" s="2" t="s">
        <v>12</v>
      </c>
      <c r="C11" s="1"/>
      <c r="D11" s="1"/>
      <c r="E11" s="1"/>
      <c r="F11" s="1"/>
      <c r="G11" s="1"/>
      <c r="L11" s="29">
        <f>'[1]game1'!$L$10</f>
        <v>50</v>
      </c>
      <c r="M11" s="30" t="str">
        <f>'[1]game1'!$M$10</f>
        <v> 2-2</v>
      </c>
      <c r="N11" s="29">
        <f>'[1]game1'!$N$10</f>
        <v>50</v>
      </c>
      <c r="O11" s="30" t="str">
        <f>'[1]game1'!$O$10</f>
        <v> 2-2</v>
      </c>
      <c r="P11" s="29">
        <v>0</v>
      </c>
      <c r="Q11" s="30" t="s">
        <v>20</v>
      </c>
      <c r="R11" s="29">
        <v>0</v>
      </c>
      <c r="S11" s="30" t="s">
        <v>20</v>
      </c>
    </row>
    <row r="12" spans="1:25" ht="12.75">
      <c r="A12" s="55" t="s">
        <v>37</v>
      </c>
      <c r="B12" s="56" t="s">
        <v>11</v>
      </c>
      <c r="C12" s="57"/>
      <c r="D12" s="57"/>
      <c r="E12" s="57"/>
      <c r="F12" s="57"/>
      <c r="G12" s="57" t="s">
        <v>9</v>
      </c>
      <c r="L12" s="58">
        <f>1509+L10</f>
        <v>1734</v>
      </c>
      <c r="N12" s="57">
        <v>0</v>
      </c>
      <c r="P12" s="57">
        <v>0</v>
      </c>
      <c r="R12" s="57">
        <v>0</v>
      </c>
      <c r="T12" s="59"/>
      <c r="U12" s="59"/>
      <c r="V12" s="60"/>
      <c r="W12" s="59"/>
      <c r="X12" s="61"/>
      <c r="Y12" s="61"/>
    </row>
    <row r="13" spans="1:27" ht="12.75">
      <c r="A13" s="10"/>
      <c r="B13" s="2"/>
      <c r="C13" s="1"/>
      <c r="D13" s="1"/>
      <c r="E13" s="1"/>
      <c r="F13" s="1"/>
      <c r="G13" s="1"/>
      <c r="L13" s="62" t="s">
        <v>86</v>
      </c>
      <c r="M13" s="62">
        <f>168/(168+95)</f>
        <v>0.6387832699619772</v>
      </c>
      <c r="N13" s="62" t="s">
        <v>87</v>
      </c>
      <c r="O13" s="62">
        <f>158/(158+90)</f>
        <v>0.6370967741935484</v>
      </c>
      <c r="P13" s="62" t="s">
        <v>38</v>
      </c>
      <c r="Q13" s="62">
        <f>1/(1+0)</f>
        <v>1</v>
      </c>
      <c r="R13" s="62" t="s">
        <v>38</v>
      </c>
      <c r="S13" s="62">
        <f>1/(1+0)</f>
        <v>1</v>
      </c>
      <c r="T13" s="61"/>
      <c r="U13" s="61"/>
      <c r="X13" s="59"/>
      <c r="Y13" s="59"/>
      <c r="Z13" s="60"/>
      <c r="AA13" s="59"/>
    </row>
    <row r="14" spans="1:20" ht="15">
      <c r="A14" s="27" t="s">
        <v>36</v>
      </c>
      <c r="B14" s="28" t="s">
        <v>11</v>
      </c>
      <c r="C14" s="28"/>
      <c r="D14" s="28"/>
      <c r="E14" s="28"/>
      <c r="F14" s="28"/>
      <c r="G14" s="28" t="s">
        <v>9</v>
      </c>
      <c r="L14" s="31">
        <v>1828</v>
      </c>
      <c r="M14" s="32"/>
      <c r="N14" s="31">
        <v>0</v>
      </c>
      <c r="O14" s="32"/>
      <c r="P14" s="31">
        <v>0</v>
      </c>
      <c r="Q14" s="32"/>
      <c r="R14" s="31">
        <v>70</v>
      </c>
      <c r="S14" s="32"/>
      <c r="T14" s="18"/>
    </row>
    <row r="15" spans="1:15" ht="12.75">
      <c r="A15" s="1"/>
      <c r="B15" s="1"/>
      <c r="C15" s="1"/>
      <c r="D15" s="1"/>
      <c r="L15" s="28" t="s">
        <v>70</v>
      </c>
      <c r="M15" s="83">
        <v>0.6479400749063671</v>
      </c>
      <c r="N15" s="28" t="s">
        <v>71</v>
      </c>
      <c r="O15" s="83">
        <v>0.6398305084745762</v>
      </c>
    </row>
    <row r="17" spans="12:19" ht="12.75">
      <c r="L17" s="66" t="s">
        <v>41</v>
      </c>
      <c r="M17" s="67"/>
      <c r="N17" s="67"/>
      <c r="O17" s="67"/>
      <c r="P17" s="67"/>
      <c r="Q17" s="67"/>
      <c r="R17" s="67"/>
      <c r="S17" s="67"/>
    </row>
    <row r="18" spans="5:19" s="1" customFormat="1" ht="12.75">
      <c r="E18"/>
      <c r="H18" s="68"/>
      <c r="I18" s="68"/>
      <c r="J18"/>
      <c r="K18"/>
      <c r="L18" s="69" t="s">
        <v>42</v>
      </c>
      <c r="M18" s="24"/>
      <c r="N18" s="77" t="s">
        <v>43</v>
      </c>
      <c r="O18" s="70"/>
      <c r="P18" s="80"/>
      <c r="Q18" s="39"/>
      <c r="R18" s="52"/>
      <c r="S18" s="38"/>
    </row>
    <row r="19" spans="8:19" ht="12.75">
      <c r="H19" s="108" t="s">
        <v>31</v>
      </c>
      <c r="I19" s="108">
        <v>8</v>
      </c>
      <c r="J19" s="1"/>
      <c r="K19" s="1"/>
      <c r="L19" s="4">
        <f>L4*L24</f>
        <v>100</v>
      </c>
      <c r="M19" t="s">
        <v>31</v>
      </c>
      <c r="O19" t="s">
        <v>31</v>
      </c>
      <c r="P19" s="1"/>
      <c r="Q19" s="1"/>
      <c r="R19" s="1"/>
      <c r="S19" s="1"/>
    </row>
    <row r="20" spans="8:15" ht="12.75">
      <c r="H20" s="108" t="s">
        <v>21</v>
      </c>
      <c r="I20" s="108">
        <v>21</v>
      </c>
      <c r="J20" s="1"/>
      <c r="K20" s="1"/>
      <c r="L20" s="4">
        <f>L5*L24</f>
        <v>50</v>
      </c>
      <c r="M20" t="s">
        <v>21</v>
      </c>
      <c r="O20" t="s">
        <v>21</v>
      </c>
    </row>
    <row r="21" spans="8:15" ht="12.75">
      <c r="H21" s="108" t="s">
        <v>33</v>
      </c>
      <c r="I21" s="108">
        <v>13</v>
      </c>
      <c r="J21" s="1"/>
      <c r="K21" s="1"/>
      <c r="L21" s="2">
        <v>0</v>
      </c>
      <c r="M21" s="1" t="s">
        <v>74</v>
      </c>
      <c r="N21" s="2">
        <v>0</v>
      </c>
      <c r="O21" s="1" t="s">
        <v>74</v>
      </c>
    </row>
    <row r="22" spans="8:15" ht="13.5" thickBot="1">
      <c r="H22" s="108" t="s">
        <v>26</v>
      </c>
      <c r="I22" s="108">
        <v>7</v>
      </c>
      <c r="J22" s="1"/>
      <c r="K22" s="1"/>
      <c r="L22" s="4">
        <f>L8*L24</f>
        <v>75</v>
      </c>
      <c r="M22" t="s">
        <v>26</v>
      </c>
      <c r="O22" t="s">
        <v>26</v>
      </c>
    </row>
    <row r="23" spans="12:19" ht="13.5" thickBot="1">
      <c r="L23" s="113">
        <f>SUM(L19:L22)</f>
        <v>225</v>
      </c>
      <c r="M23" s="44" t="s">
        <v>85</v>
      </c>
      <c r="N23" s="113">
        <f>SUM(N19:N22)</f>
        <v>0</v>
      </c>
      <c r="O23" s="44" t="s">
        <v>85</v>
      </c>
      <c r="P23" s="17">
        <f>SUM(P19:P22)</f>
        <v>0</v>
      </c>
      <c r="Q23" s="44"/>
      <c r="R23" s="17">
        <f>SUM(R19:R22)</f>
        <v>0</v>
      </c>
      <c r="S23" s="44"/>
    </row>
    <row r="24" spans="12:13" ht="12.75">
      <c r="L24" s="4">
        <v>25</v>
      </c>
      <c r="M24" t="s">
        <v>82</v>
      </c>
    </row>
    <row r="25" ht="12.75">
      <c r="E25" s="1"/>
    </row>
    <row r="28" ht="12.75">
      <c r="E28" s="1"/>
    </row>
    <row r="31" spans="8:15" s="1" customFormat="1" ht="12.75">
      <c r="H31"/>
      <c r="I31"/>
      <c r="J31"/>
      <c r="K31"/>
      <c r="L31"/>
      <c r="M31"/>
      <c r="N31"/>
      <c r="O31"/>
    </row>
  </sheetData>
  <mergeCells count="12">
    <mergeCell ref="F2:G2"/>
    <mergeCell ref="J2:K2"/>
    <mergeCell ref="T1:T2"/>
    <mergeCell ref="U1:U2"/>
    <mergeCell ref="P9:Q9"/>
    <mergeCell ref="R9:S9"/>
    <mergeCell ref="T9:W9"/>
    <mergeCell ref="H3:I3"/>
    <mergeCell ref="H9:I9"/>
    <mergeCell ref="J9:K9"/>
    <mergeCell ref="L9:M9"/>
    <mergeCell ref="N9:O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7" sqref="A2:B17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5" customWidth="1"/>
    <col min="11" max="11" width="7.57421875" style="0" customWidth="1"/>
  </cols>
  <sheetData>
    <row r="1" spans="1:12" ht="12.75">
      <c r="A1" s="8"/>
      <c r="B1" s="3"/>
      <c r="C1" s="3"/>
      <c r="D1" s="9"/>
      <c r="E1" s="13"/>
      <c r="F1" s="95"/>
      <c r="G1" s="103"/>
      <c r="H1" s="106"/>
      <c r="I1" s="107"/>
      <c r="J1" s="104"/>
      <c r="K1" s="105"/>
      <c r="L1" t="s">
        <v>47</v>
      </c>
    </row>
    <row r="2" spans="1:11" ht="12.75" customHeight="1">
      <c r="A2" t="s">
        <v>28</v>
      </c>
      <c r="B2" s="78" t="s">
        <v>49</v>
      </c>
      <c r="C2" s="5"/>
      <c r="D2" s="6"/>
      <c r="E2" s="6"/>
      <c r="F2" s="11"/>
      <c r="G2" s="11"/>
      <c r="H2" s="11"/>
      <c r="I2" s="11"/>
      <c r="J2" s="14"/>
      <c r="K2" s="12"/>
    </row>
    <row r="3" spans="1:4" ht="15">
      <c r="A3" t="s">
        <v>29</v>
      </c>
      <c r="B3" s="78" t="s">
        <v>50</v>
      </c>
      <c r="C3" s="6"/>
      <c r="D3" s="6"/>
    </row>
    <row r="4" spans="1:10" ht="15">
      <c r="A4" t="s">
        <v>27</v>
      </c>
      <c r="B4" s="78" t="s">
        <v>51</v>
      </c>
      <c r="E4" s="1"/>
      <c r="F4" s="7"/>
      <c r="G4" s="21"/>
      <c r="J4" s="79"/>
    </row>
    <row r="5" spans="1:7" ht="15">
      <c r="A5" t="s">
        <v>25</v>
      </c>
      <c r="B5" s="78" t="s">
        <v>52</v>
      </c>
      <c r="C5" s="1"/>
      <c r="E5" s="1"/>
      <c r="F5" s="22"/>
      <c r="G5" s="23"/>
    </row>
    <row r="6" spans="1:10" ht="15">
      <c r="A6" t="s">
        <v>46</v>
      </c>
      <c r="B6" s="78" t="s">
        <v>53</v>
      </c>
      <c r="J6"/>
    </row>
    <row r="7" spans="1:11" ht="15">
      <c r="A7" t="s">
        <v>32</v>
      </c>
      <c r="B7" s="78" t="s">
        <v>54</v>
      </c>
      <c r="K7" s="78" t="s">
        <v>55</v>
      </c>
    </row>
    <row r="8" spans="1:12" ht="15">
      <c r="A8" t="s">
        <v>45</v>
      </c>
      <c r="B8" s="78" t="s">
        <v>56</v>
      </c>
      <c r="L8" s="78" t="s">
        <v>57</v>
      </c>
    </row>
    <row r="9" spans="1:2" ht="15">
      <c r="A9" t="s">
        <v>22</v>
      </c>
      <c r="B9" s="78" t="s">
        <v>58</v>
      </c>
    </row>
    <row r="10" spans="1:2" ht="15">
      <c r="A10" t="s">
        <v>19</v>
      </c>
      <c r="B10" s="78" t="s">
        <v>59</v>
      </c>
    </row>
    <row r="11" spans="1:11" ht="15">
      <c r="A11" t="s">
        <v>21</v>
      </c>
      <c r="B11" s="78" t="s">
        <v>60</v>
      </c>
      <c r="K11" s="78" t="s">
        <v>61</v>
      </c>
    </row>
    <row r="12" spans="1:2" ht="15">
      <c r="A12" t="s">
        <v>44</v>
      </c>
      <c r="B12" s="78" t="s">
        <v>62</v>
      </c>
    </row>
    <row r="13" spans="1:10" ht="15">
      <c r="A13" t="s">
        <v>30</v>
      </c>
      <c r="B13" s="78" t="s">
        <v>63</v>
      </c>
      <c r="J13"/>
    </row>
    <row r="14" spans="1:2" ht="15">
      <c r="A14" t="s">
        <v>31</v>
      </c>
      <c r="B14" s="78" t="s">
        <v>64</v>
      </c>
    </row>
    <row r="15" spans="1:2" ht="15">
      <c r="A15" t="s">
        <v>33</v>
      </c>
      <c r="B15" s="78" t="s">
        <v>65</v>
      </c>
    </row>
    <row r="16" spans="1:2" ht="15">
      <c r="A16" t="s">
        <v>24</v>
      </c>
      <c r="B16" s="78" t="s">
        <v>66</v>
      </c>
    </row>
    <row r="17" spans="1:2" ht="15">
      <c r="A17" t="s">
        <v>26</v>
      </c>
      <c r="B17" s="78" t="s">
        <v>67</v>
      </c>
    </row>
    <row r="18" ht="12.75">
      <c r="B18" s="82"/>
    </row>
    <row r="20" ht="12.75">
      <c r="B20" s="82"/>
    </row>
    <row r="22" spans="2:10" ht="12.75">
      <c r="B22" s="82"/>
      <c r="J22"/>
    </row>
    <row r="23" ht="12.75">
      <c r="J23"/>
    </row>
    <row r="24" ht="12.75">
      <c r="J24"/>
    </row>
    <row r="25" spans="2:10" ht="12.75">
      <c r="B25" s="82"/>
      <c r="J25"/>
    </row>
    <row r="27" ht="12.75">
      <c r="B27" s="82"/>
    </row>
    <row r="29" ht="12.75">
      <c r="B29" s="82"/>
    </row>
    <row r="31" ht="12.75">
      <c r="B31" s="82"/>
    </row>
    <row r="33" ht="12.75">
      <c r="B33" s="82"/>
    </row>
    <row r="35" ht="12.75">
      <c r="B35" s="82"/>
    </row>
    <row r="37" ht="15">
      <c r="B37" s="18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2014-01-13T15:32:22Z</dcterms:modified>
  <cp:category/>
  <cp:version/>
  <cp:contentType/>
  <cp:contentStatus/>
</cp:coreProperties>
</file>